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BoxDrive\Box\ＩＲ・広報部\ＩＲ・広報部_ＩＲ\★決算発表・決算説明会【反中さんアクセス可】\25Q4_260512\☆財務業績情報更新\☆開示用\"/>
    </mc:Choice>
  </mc:AlternateContent>
  <xr:revisionPtr revIDLastSave="0" documentId="13_ncr:1_{EFAEF851-C092-49A6-AF5A-D59F379685B0}" xr6:coauthVersionLast="47" xr6:coauthVersionMax="47" xr10:uidLastSave="{00000000-0000-0000-0000-000000000000}"/>
  <bookViews>
    <workbookView xWindow="-120" yWindow="-120" windowWidth="29040" windowHeight="15720" xr2:uid="{4996CA9A-E98B-4051-BDB5-A50910652BC1}"/>
  </bookViews>
  <sheets>
    <sheet name="FY2016-2025" sheetId="1" r:id="rId1"/>
  </sheets>
  <externalReferences>
    <externalReference r:id="rId2"/>
    <externalReference r:id="rId3"/>
    <externalReference r:id="rId4"/>
  </externalReference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D②固定資産">[2]固定資産!#REF!</definedName>
    <definedName name="E②その他集計">[2]その他!#REF!</definedName>
    <definedName name="_xlnm.Print_Area" localSheetId="0">'FY2016-2025'!$A$1:$M$34</definedName>
    <definedName name="_xlnm.Print_Area">'[3]falcon excel 出力'!#REF!</definedName>
    <definedName name="PRINT_AREA_MI">'[3]falcon excel 出力'!#REF!</definedName>
    <definedName name="Q_予想">#REF!</definedName>
    <definedName name="営利">#REF!</definedName>
    <definedName name="限利">#REF!</definedName>
    <definedName name="前年">#REF!</definedName>
    <definedName name="前年２">#REF!</definedName>
    <definedName name="損益">#REF!</definedName>
    <definedName name="読込１">#REF!</definedName>
    <definedName name="読込２">#REF!</definedName>
    <definedName name="売上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1" l="1"/>
  <c r="L32" i="1"/>
  <c r="I32" i="1"/>
  <c r="M30" i="1"/>
  <c r="L30" i="1"/>
  <c r="I30" i="1"/>
  <c r="M27" i="1"/>
  <c r="L27" i="1"/>
</calcChain>
</file>

<file path=xl/sharedStrings.xml><?xml version="1.0" encoding="utf-8"?>
<sst xmlns="http://schemas.openxmlformats.org/spreadsheetml/2006/main" count="45" uniqueCount="44">
  <si>
    <t>(Figures are rounded down to the nearest one million yen)</t>
    <phoneticPr fontId="4"/>
  </si>
  <si>
    <t>2017/3</t>
  </si>
  <si>
    <t>2018/3</t>
  </si>
  <si>
    <t>2019/3</t>
  </si>
  <si>
    <t>2020/3</t>
  </si>
  <si>
    <r>
      <t xml:space="preserve">2021/3
</t>
    </r>
    <r>
      <rPr>
        <sz val="9"/>
        <rFont val="Arial"/>
        <family val="2"/>
      </rPr>
      <t>(Restated)</t>
    </r>
    <r>
      <rPr>
        <vertAlign val="superscript"/>
        <sz val="9"/>
        <rFont val="Arial"/>
        <family val="2"/>
      </rPr>
      <t>*¹</t>
    </r>
    <phoneticPr fontId="4"/>
  </si>
  <si>
    <r>
      <t xml:space="preserve">2022/3
</t>
    </r>
    <r>
      <rPr>
        <sz val="9"/>
        <rFont val="Arial"/>
        <family val="2"/>
      </rPr>
      <t>(Restated)</t>
    </r>
    <r>
      <rPr>
        <vertAlign val="superscript"/>
        <sz val="9"/>
        <rFont val="Arial"/>
        <family val="2"/>
      </rPr>
      <t>*¹</t>
    </r>
    <phoneticPr fontId="4"/>
  </si>
  <si>
    <r>
      <t xml:space="preserve">2023/3
</t>
    </r>
    <r>
      <rPr>
        <sz val="9"/>
        <rFont val="Arial"/>
        <family val="2"/>
      </rPr>
      <t>(Restated)</t>
    </r>
    <r>
      <rPr>
        <vertAlign val="superscript"/>
        <sz val="9"/>
        <rFont val="Arial"/>
        <family val="2"/>
      </rPr>
      <t>*¹</t>
    </r>
    <phoneticPr fontId="4"/>
  </si>
  <si>
    <r>
      <t xml:space="preserve">2024/3
</t>
    </r>
    <r>
      <rPr>
        <sz val="9"/>
        <rFont val="Arial"/>
        <family val="2"/>
      </rPr>
      <t>(Restated)</t>
    </r>
    <r>
      <rPr>
        <vertAlign val="superscript"/>
        <sz val="9"/>
        <rFont val="Arial"/>
        <family val="2"/>
      </rPr>
      <t>*¹</t>
    </r>
    <phoneticPr fontId="4"/>
  </si>
  <si>
    <t>2026/3</t>
    <phoneticPr fontId="4"/>
  </si>
  <si>
    <t>Net Sales / Profit</t>
    <phoneticPr fontId="4"/>
  </si>
  <si>
    <t>Net sales</t>
  </si>
  <si>
    <t>Operating profit</t>
    <phoneticPr fontId="4"/>
  </si>
  <si>
    <t xml:space="preserve">Operating profit margin on sales </t>
    <phoneticPr fontId="4"/>
  </si>
  <si>
    <t>Ordinary profit</t>
    <phoneticPr fontId="4"/>
  </si>
  <si>
    <t>Ordinary profit margin on sales</t>
    <phoneticPr fontId="4"/>
  </si>
  <si>
    <t>Profit attributable to owners of parent</t>
    <phoneticPr fontId="9"/>
  </si>
  <si>
    <t>Profit margin on sales</t>
    <phoneticPr fontId="4"/>
  </si>
  <si>
    <r>
      <t>Basic earnings per share</t>
    </r>
    <r>
      <rPr>
        <sz val="11"/>
        <rFont val="Meiryo UI"/>
        <family val="3"/>
        <charset val="128"/>
      </rPr>
      <t>（</t>
    </r>
    <r>
      <rPr>
        <sz val="11"/>
        <rFont val="Arial"/>
        <family val="2"/>
      </rPr>
      <t>Yen</t>
    </r>
    <r>
      <rPr>
        <sz val="11"/>
        <rFont val="Meiryo UI"/>
        <family val="3"/>
        <charset val="128"/>
      </rPr>
      <t>）</t>
    </r>
    <phoneticPr fontId="4"/>
  </si>
  <si>
    <t>ROE</t>
  </si>
  <si>
    <t>Assets</t>
    <phoneticPr fontId="4"/>
  </si>
  <si>
    <t>Total assets</t>
  </si>
  <si>
    <t>Equity Capital</t>
  </si>
  <si>
    <t>Equity capital ratio</t>
  </si>
  <si>
    <t>Interest-bearing debt balance</t>
  </si>
  <si>
    <t>D/E ratio</t>
  </si>
  <si>
    <t>NET D/E ratio</t>
  </si>
  <si>
    <t>Return on operating assets</t>
  </si>
  <si>
    <t>Total asset turnover ratio</t>
  </si>
  <si>
    <t>Days inventory outstanding</t>
    <phoneticPr fontId="4"/>
  </si>
  <si>
    <t>-</t>
    <phoneticPr fontId="4"/>
  </si>
  <si>
    <t>Days receivable outstanding</t>
    <phoneticPr fontId="4"/>
  </si>
  <si>
    <t>Cash Flows</t>
    <phoneticPr fontId="4"/>
  </si>
  <si>
    <t>Net cash provided by (used in) operating activities</t>
    <phoneticPr fontId="4"/>
  </si>
  <si>
    <t>Net cash provided by (used in) investing activities</t>
    <phoneticPr fontId="4"/>
  </si>
  <si>
    <t>Free cash flow</t>
  </si>
  <si>
    <t>Capital Expenditure and R&amp;D Costs</t>
    <phoneticPr fontId="4"/>
  </si>
  <si>
    <t>Capital expenditure</t>
  </si>
  <si>
    <t>Capital expenditure ratio to net sales</t>
  </si>
  <si>
    <t>R&amp;D expenses</t>
  </si>
  <si>
    <t>R&amp;D expenses ratio to net sales</t>
  </si>
  <si>
    <t>*¹ Partially Restated the FY2020~FY2023 financial results following the changes in the accounting standards for corporate taxes, municipal taxes and business taxes.</t>
    <phoneticPr fontId="4"/>
  </si>
  <si>
    <t>*² Partially Restated the FY2024  financial results following the determination of the provisional accounting treatment concerning business combination.</t>
    <phoneticPr fontId="4"/>
  </si>
  <si>
    <r>
      <t xml:space="preserve">2025/3
</t>
    </r>
    <r>
      <rPr>
        <sz val="9"/>
        <rFont val="Arial"/>
        <family val="2"/>
      </rPr>
      <t>(Restated)</t>
    </r>
    <r>
      <rPr>
        <vertAlign val="superscript"/>
        <sz val="9"/>
        <rFont val="Arial"/>
        <family val="2"/>
      </rPr>
      <t>*²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</si>
</sst>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0.0%;[Red]\-0.0%"/>
    <numFmt numFmtId="178" formatCode="0.0"/>
    <numFmt numFmtId="179" formatCode="#,##0.0;[Red]\-#,##0.0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Arial"/>
      <family val="2"/>
    </font>
    <font>
      <sz val="6"/>
      <name val="ＭＳ Ｐゴシック"/>
      <family val="3"/>
      <charset val="128"/>
    </font>
    <font>
      <sz val="9"/>
      <name val="Arial"/>
      <family val="2"/>
    </font>
    <font>
      <vertAlign val="superscript"/>
      <sz val="9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Arial"/>
      <family val="2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</cellStyleXfs>
  <cellXfs count="113">
    <xf numFmtId="0" fontId="0" fillId="0" borderId="0" xfId="0"/>
    <xf numFmtId="38" fontId="3" fillId="0" borderId="2" xfId="1" quotePrefix="1" applyFont="1" applyFill="1" applyBorder="1" applyAlignment="1">
      <alignment horizontal="center" vertical="center"/>
    </xf>
    <xf numFmtId="38" fontId="3" fillId="0" borderId="2" xfId="1" quotePrefix="1" applyFont="1" applyFill="1" applyBorder="1" applyAlignment="1">
      <alignment horizontal="center" vertical="center" wrapText="1"/>
    </xf>
    <xf numFmtId="38" fontId="3" fillId="0" borderId="3" xfId="1" quotePrefix="1" applyFont="1" applyFill="1" applyBorder="1" applyAlignment="1">
      <alignment horizontal="center" vertical="center" wrapText="1"/>
    </xf>
    <xf numFmtId="38" fontId="3" fillId="0" borderId="4" xfId="1" quotePrefix="1" applyFont="1" applyFill="1" applyBorder="1" applyAlignment="1">
      <alignment horizontal="center" vertical="center"/>
    </xf>
    <xf numFmtId="38" fontId="3" fillId="0" borderId="10" xfId="4" applyFont="1" applyFill="1" applyBorder="1">
      <alignment vertical="center"/>
    </xf>
    <xf numFmtId="38" fontId="3" fillId="0" borderId="10" xfId="1" applyFont="1" applyFill="1" applyBorder="1" applyAlignment="1">
      <alignment vertical="center"/>
    </xf>
    <xf numFmtId="38" fontId="3" fillId="0" borderId="11" xfId="1" applyFont="1" applyFill="1" applyBorder="1" applyAlignment="1">
      <alignment vertical="center"/>
    </xf>
    <xf numFmtId="38" fontId="3" fillId="0" borderId="12" xfId="1" applyFont="1" applyFill="1" applyBorder="1" applyAlignment="1">
      <alignment vertical="center"/>
    </xf>
    <xf numFmtId="38" fontId="3" fillId="0" borderId="16" xfId="4" applyFont="1" applyFill="1" applyBorder="1">
      <alignment vertical="center"/>
    </xf>
    <xf numFmtId="38" fontId="3" fillId="0" borderId="16" xfId="1" applyFont="1" applyFill="1" applyBorder="1" applyAlignment="1">
      <alignment vertical="center"/>
    </xf>
    <xf numFmtId="38" fontId="3" fillId="0" borderId="17" xfId="1" applyFont="1" applyFill="1" applyBorder="1" applyAlignment="1">
      <alignment vertical="center"/>
    </xf>
    <xf numFmtId="176" fontId="3" fillId="0" borderId="16" xfId="5" applyNumberFormat="1" applyFont="1" applyFill="1" applyBorder="1">
      <alignment vertical="center"/>
    </xf>
    <xf numFmtId="176" fontId="3" fillId="0" borderId="16" xfId="6" applyNumberFormat="1" applyFont="1" applyFill="1" applyBorder="1">
      <alignment vertical="center"/>
    </xf>
    <xf numFmtId="176" fontId="3" fillId="0" borderId="17" xfId="6" applyNumberFormat="1" applyFont="1" applyFill="1" applyBorder="1">
      <alignment vertical="center"/>
    </xf>
    <xf numFmtId="38" fontId="8" fillId="0" borderId="16" xfId="1" applyFont="1" applyFill="1" applyBorder="1" applyAlignment="1">
      <alignment vertical="center"/>
    </xf>
    <xf numFmtId="177" fontId="3" fillId="0" borderId="16" xfId="5" applyNumberFormat="1" applyFont="1" applyFill="1" applyBorder="1">
      <alignment vertical="center"/>
    </xf>
    <xf numFmtId="177" fontId="3" fillId="0" borderId="17" xfId="5" applyNumberFormat="1" applyFont="1" applyFill="1" applyBorder="1">
      <alignment vertical="center"/>
    </xf>
    <xf numFmtId="177" fontId="8" fillId="0" borderId="16" xfId="5" applyNumberFormat="1" applyFont="1" applyFill="1" applyBorder="1">
      <alignment vertical="center"/>
    </xf>
    <xf numFmtId="177" fontId="8" fillId="0" borderId="16" xfId="5" applyNumberFormat="1" applyFont="1" applyFill="1" applyBorder="1" applyAlignment="1">
      <alignment vertical="center"/>
    </xf>
    <xf numFmtId="177" fontId="8" fillId="0" borderId="18" xfId="5" applyNumberFormat="1" applyFont="1" applyFill="1" applyBorder="1" applyAlignment="1">
      <alignment vertical="center"/>
    </xf>
    <xf numFmtId="40" fontId="3" fillId="0" borderId="16" xfId="4" applyNumberFormat="1" applyFont="1" applyFill="1" applyBorder="1">
      <alignment vertical="center"/>
    </xf>
    <xf numFmtId="40" fontId="3" fillId="0" borderId="16" xfId="1" applyNumberFormat="1" applyFont="1" applyFill="1" applyBorder="1" applyAlignment="1">
      <alignment vertical="center"/>
    </xf>
    <xf numFmtId="40" fontId="3" fillId="0" borderId="17" xfId="1" applyNumberFormat="1" applyFont="1" applyFill="1" applyBorder="1" applyAlignment="1">
      <alignment vertical="center"/>
    </xf>
    <xf numFmtId="40" fontId="8" fillId="0" borderId="16" xfId="1" applyNumberFormat="1" applyFont="1" applyFill="1" applyBorder="1" applyAlignment="1">
      <alignment vertical="center"/>
    </xf>
    <xf numFmtId="40" fontId="8" fillId="0" borderId="18" xfId="1" applyNumberFormat="1" applyFont="1" applyFill="1" applyBorder="1" applyAlignment="1">
      <alignment vertical="center"/>
    </xf>
    <xf numFmtId="176" fontId="3" fillId="0" borderId="20" xfId="5" applyNumberFormat="1" applyFont="1" applyFill="1" applyBorder="1">
      <alignment vertical="center"/>
    </xf>
    <xf numFmtId="176" fontId="3" fillId="0" borderId="21" xfId="5" applyNumberFormat="1" applyFont="1" applyFill="1" applyBorder="1">
      <alignment vertical="center"/>
    </xf>
    <xf numFmtId="176" fontId="3" fillId="0" borderId="22" xfId="5" applyNumberFormat="1" applyFont="1" applyFill="1" applyBorder="1">
      <alignment vertical="center"/>
    </xf>
    <xf numFmtId="176" fontId="8" fillId="0" borderId="10" xfId="5" applyNumberFormat="1" applyFont="1" applyFill="1" applyBorder="1">
      <alignment vertical="center"/>
    </xf>
    <xf numFmtId="176" fontId="8" fillId="0" borderId="23" xfId="5" applyNumberFormat="1" applyFont="1" applyFill="1" applyBorder="1" applyAlignment="1">
      <alignment vertical="center"/>
    </xf>
    <xf numFmtId="38" fontId="8" fillId="0" borderId="12" xfId="1" applyFont="1" applyFill="1" applyBorder="1" applyAlignment="1">
      <alignment vertical="center"/>
    </xf>
    <xf numFmtId="38" fontId="8" fillId="0" borderId="27" xfId="4" applyFont="1" applyFill="1" applyBorder="1" applyAlignment="1">
      <alignment vertical="center"/>
    </xf>
    <xf numFmtId="176" fontId="8" fillId="0" borderId="16" xfId="5" applyNumberFormat="1" applyFont="1" applyFill="1" applyBorder="1" applyAlignment="1">
      <alignment vertical="center"/>
    </xf>
    <xf numFmtId="176" fontId="8" fillId="0" borderId="18" xfId="5" applyNumberFormat="1" applyFont="1" applyFill="1" applyBorder="1" applyAlignment="1">
      <alignment vertical="center"/>
    </xf>
    <xf numFmtId="38" fontId="3" fillId="0" borderId="17" xfId="4" applyFont="1" applyFill="1" applyBorder="1">
      <alignment vertical="center"/>
    </xf>
    <xf numFmtId="38" fontId="8" fillId="0" borderId="16" xfId="4" applyFont="1" applyFill="1" applyBorder="1">
      <alignment vertical="center"/>
    </xf>
    <xf numFmtId="38" fontId="8" fillId="0" borderId="24" xfId="4" applyFont="1" applyFill="1" applyBorder="1" applyAlignment="1">
      <alignment vertical="center"/>
    </xf>
    <xf numFmtId="38" fontId="8" fillId="0" borderId="18" xfId="4" applyFont="1" applyFill="1" applyBorder="1" applyAlignment="1">
      <alignment vertical="center"/>
    </xf>
    <xf numFmtId="179" fontId="3" fillId="0" borderId="16" xfId="1" applyNumberFormat="1" applyFont="1" applyFill="1" applyBorder="1" applyAlignment="1">
      <alignment vertical="center"/>
    </xf>
    <xf numFmtId="2" fontId="8" fillId="0" borderId="16" xfId="7" applyNumberFormat="1" applyFont="1" applyFill="1" applyBorder="1" applyAlignment="1">
      <alignment vertical="center"/>
    </xf>
    <xf numFmtId="2" fontId="8" fillId="0" borderId="18" xfId="7" applyNumberFormat="1" applyFont="1" applyFill="1" applyBorder="1" applyAlignment="1">
      <alignment vertical="center"/>
    </xf>
    <xf numFmtId="176" fontId="3" fillId="0" borderId="17" xfId="5" applyNumberFormat="1" applyFont="1" applyFill="1" applyBorder="1">
      <alignment vertical="center"/>
    </xf>
    <xf numFmtId="176" fontId="8" fillId="0" borderId="16" xfId="5" applyNumberFormat="1" applyFont="1" applyFill="1" applyBorder="1">
      <alignment vertical="center"/>
    </xf>
    <xf numFmtId="176" fontId="8" fillId="0" borderId="24" xfId="5" applyNumberFormat="1" applyFont="1" applyFill="1" applyBorder="1" applyAlignment="1">
      <alignment vertical="center"/>
    </xf>
    <xf numFmtId="3" fontId="3" fillId="0" borderId="10" xfId="1" applyNumberFormat="1" applyFont="1" applyFill="1" applyBorder="1" applyAlignment="1">
      <alignment horizontal="right"/>
    </xf>
    <xf numFmtId="3" fontId="3" fillId="0" borderId="11" xfId="1" applyNumberFormat="1" applyFont="1" applyFill="1" applyBorder="1" applyAlignment="1">
      <alignment horizontal="right"/>
    </xf>
    <xf numFmtId="38" fontId="3" fillId="0" borderId="12" xfId="1" applyFont="1" applyFill="1" applyBorder="1" applyAlignment="1">
      <alignment horizontal="right" vertical="center"/>
    </xf>
    <xf numFmtId="38" fontId="3" fillId="0" borderId="28" xfId="1" applyFont="1" applyFill="1" applyBorder="1" applyAlignment="1">
      <alignment horizontal="right" vertical="center"/>
    </xf>
    <xf numFmtId="3" fontId="3" fillId="0" borderId="16" xfId="1" applyNumberFormat="1" applyFont="1" applyFill="1" applyBorder="1" applyAlignment="1">
      <alignment horizontal="right"/>
    </xf>
    <xf numFmtId="3" fontId="3" fillId="0" borderId="17" xfId="1" applyNumberFormat="1" applyFont="1" applyFill="1" applyBorder="1" applyAlignment="1">
      <alignment horizontal="right"/>
    </xf>
    <xf numFmtId="3" fontId="3" fillId="0" borderId="20" xfId="1" applyNumberFormat="1" applyFont="1" applyFill="1" applyBorder="1" applyAlignment="1">
      <alignment horizontal="right"/>
    </xf>
    <xf numFmtId="3" fontId="3" fillId="0" borderId="21" xfId="1" applyNumberFormat="1" applyFont="1" applyFill="1" applyBorder="1" applyAlignment="1">
      <alignment horizontal="right"/>
    </xf>
    <xf numFmtId="3" fontId="3" fillId="0" borderId="23" xfId="1" applyNumberFormat="1" applyFont="1" applyFill="1" applyBorder="1" applyAlignment="1">
      <alignment horizontal="right"/>
    </xf>
    <xf numFmtId="176" fontId="3" fillId="0" borderId="16" xfId="2" applyNumberFormat="1" applyFont="1" applyFill="1" applyBorder="1" applyAlignment="1"/>
    <xf numFmtId="176" fontId="3" fillId="0" borderId="17" xfId="2" applyNumberFormat="1" applyFont="1" applyFill="1" applyBorder="1" applyAlignment="1"/>
    <xf numFmtId="176" fontId="3" fillId="0" borderId="18" xfId="2" applyNumberFormat="1" applyFont="1" applyFill="1" applyBorder="1" applyAlignment="1"/>
    <xf numFmtId="38" fontId="3" fillId="0" borderId="16" xfId="1" applyFont="1" applyFill="1" applyBorder="1" applyAlignment="1">
      <alignment horizontal="right" vertical="center"/>
    </xf>
    <xf numFmtId="38" fontId="3" fillId="0" borderId="17" xfId="1" applyFont="1" applyFill="1" applyBorder="1" applyAlignment="1">
      <alignment horizontal="right" vertical="center"/>
    </xf>
    <xf numFmtId="176" fontId="3" fillId="0" borderId="20" xfId="2" applyNumberFormat="1" applyFont="1" applyFill="1" applyBorder="1" applyAlignment="1"/>
    <xf numFmtId="176" fontId="3" fillId="0" borderId="21" xfId="2" applyNumberFormat="1" applyFont="1" applyFill="1" applyBorder="1" applyAlignment="1"/>
    <xf numFmtId="176" fontId="3" fillId="0" borderId="23" xfId="2" applyNumberFormat="1" applyFont="1" applyFill="1" applyBorder="1" applyAlignment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center"/>
    </xf>
    <xf numFmtId="0" fontId="3" fillId="0" borderId="10" xfId="3" applyFont="1" applyFill="1" applyBorder="1" applyAlignment="1">
      <alignment vertical="center" wrapText="1"/>
    </xf>
    <xf numFmtId="38" fontId="8" fillId="0" borderId="13" xfId="1" applyFont="1" applyFill="1" applyBorder="1" applyAlignment="1">
      <alignment vertical="center"/>
    </xf>
    <xf numFmtId="38" fontId="8" fillId="0" borderId="14" xfId="1" applyFont="1" applyFill="1" applyBorder="1" applyAlignment="1">
      <alignment vertical="center"/>
    </xf>
    <xf numFmtId="0" fontId="3" fillId="0" borderId="15" xfId="0" applyFont="1" applyFill="1" applyBorder="1" applyAlignment="1">
      <alignment horizontal="center"/>
    </xf>
    <xf numFmtId="0" fontId="3" fillId="0" borderId="16" xfId="3" applyFont="1" applyFill="1" applyBorder="1" applyAlignment="1">
      <alignment vertical="center" wrapText="1"/>
    </xf>
    <xf numFmtId="38" fontId="8" fillId="0" borderId="18" xfId="1" applyFont="1" applyFill="1" applyBorder="1" applyAlignment="1">
      <alignment vertical="center"/>
    </xf>
    <xf numFmtId="0" fontId="3" fillId="0" borderId="16" xfId="3" applyFont="1" applyFill="1" applyBorder="1" applyAlignment="1">
      <alignment horizontal="left" vertical="center" wrapText="1"/>
    </xf>
    <xf numFmtId="176" fontId="8" fillId="0" borderId="16" xfId="6" applyNumberFormat="1" applyFont="1" applyFill="1" applyBorder="1" applyAlignment="1">
      <alignment vertical="center"/>
    </xf>
    <xf numFmtId="176" fontId="8" fillId="0" borderId="18" xfId="6" applyNumberFormat="1" applyFont="1" applyFill="1" applyBorder="1" applyAlignment="1">
      <alignment vertical="center"/>
    </xf>
    <xf numFmtId="0" fontId="3" fillId="0" borderId="17" xfId="3" applyFont="1" applyFill="1" applyBorder="1" applyAlignment="1">
      <alignment vertical="center" wrapText="1"/>
    </xf>
    <xf numFmtId="0" fontId="3" fillId="0" borderId="19" xfId="0" applyFont="1" applyFill="1" applyBorder="1" applyAlignment="1">
      <alignment horizontal="center"/>
    </xf>
    <xf numFmtId="0" fontId="3" fillId="0" borderId="20" xfId="3" applyFont="1" applyFill="1" applyBorder="1" applyAlignment="1">
      <alignment vertical="center" wrapText="1"/>
    </xf>
    <xf numFmtId="176" fontId="8" fillId="0" borderId="20" xfId="5" applyNumberFormat="1" applyFont="1" applyFill="1" applyBorder="1" applyAlignment="1">
      <alignment vertical="center"/>
    </xf>
    <xf numFmtId="0" fontId="3" fillId="0" borderId="10" xfId="0" applyFont="1" applyFill="1" applyBorder="1"/>
    <xf numFmtId="38" fontId="8" fillId="0" borderId="24" xfId="1" applyFont="1" applyFill="1" applyBorder="1" applyAlignment="1">
      <alignment vertical="center"/>
    </xf>
    <xf numFmtId="0" fontId="3" fillId="0" borderId="16" xfId="0" applyFont="1" applyFill="1" applyBorder="1"/>
    <xf numFmtId="38" fontId="8" fillId="0" borderId="25" xfId="4" applyFont="1" applyFill="1" applyBorder="1" applyAlignment="1">
      <alignment vertical="center"/>
    </xf>
    <xf numFmtId="38" fontId="8" fillId="0" borderId="26" xfId="4" applyFont="1" applyFill="1" applyBorder="1" applyAlignment="1">
      <alignment vertical="center"/>
    </xf>
    <xf numFmtId="176" fontId="8" fillId="0" borderId="17" xfId="5" applyNumberFormat="1" applyFont="1" applyFill="1" applyBorder="1" applyAlignment="1">
      <alignment vertical="center"/>
    </xf>
    <xf numFmtId="178" fontId="3" fillId="0" borderId="16" xfId="3" applyNumberFormat="1" applyFont="1" applyFill="1" applyBorder="1">
      <alignment vertical="center"/>
    </xf>
    <xf numFmtId="178" fontId="8" fillId="0" borderId="17" xfId="3" applyNumberFormat="1" applyFont="1" applyFill="1" applyBorder="1">
      <alignment vertical="center"/>
    </xf>
    <xf numFmtId="178" fontId="8" fillId="0" borderId="16" xfId="3" applyNumberFormat="1" applyFont="1" applyFill="1" applyBorder="1">
      <alignment vertical="center"/>
    </xf>
    <xf numFmtId="178" fontId="8" fillId="0" borderId="18" xfId="3" applyNumberFormat="1" applyFont="1" applyFill="1" applyBorder="1">
      <alignment vertical="center"/>
    </xf>
    <xf numFmtId="2" fontId="8" fillId="0" borderId="17" xfId="7" applyNumberFormat="1" applyFont="1" applyFill="1" applyBorder="1" applyAlignment="1">
      <alignment vertical="center"/>
    </xf>
    <xf numFmtId="2" fontId="3" fillId="0" borderId="16" xfId="3" applyNumberFormat="1" applyFont="1" applyFill="1" applyBorder="1">
      <alignment vertical="center"/>
    </xf>
    <xf numFmtId="2" fontId="8" fillId="0" borderId="17" xfId="3" applyNumberFormat="1" applyFont="1" applyFill="1" applyBorder="1">
      <alignment vertical="center"/>
    </xf>
    <xf numFmtId="2" fontId="8" fillId="0" borderId="16" xfId="3" applyNumberFormat="1" applyFont="1" applyFill="1" applyBorder="1">
      <alignment vertical="center"/>
    </xf>
    <xf numFmtId="2" fontId="8" fillId="0" borderId="18" xfId="3" applyNumberFormat="1" applyFont="1" applyFill="1" applyBorder="1">
      <alignment vertical="center"/>
    </xf>
    <xf numFmtId="2" fontId="3" fillId="0" borderId="16" xfId="3" applyNumberFormat="1" applyFont="1" applyFill="1" applyBorder="1" applyAlignment="1">
      <alignment horizontal="right" vertical="center"/>
    </xf>
    <xf numFmtId="2" fontId="8" fillId="0" borderId="24" xfId="3" applyNumberFormat="1" applyFont="1" applyFill="1" applyBorder="1">
      <alignment vertical="center"/>
    </xf>
    <xf numFmtId="0" fontId="3" fillId="0" borderId="20" xfId="0" applyFont="1" applyFill="1" applyBorder="1"/>
    <xf numFmtId="2" fontId="3" fillId="0" borderId="20" xfId="3" applyNumberFormat="1" applyFont="1" applyFill="1" applyBorder="1" applyAlignment="1">
      <alignment horizontal="right" vertical="center"/>
    </xf>
    <xf numFmtId="2" fontId="3" fillId="0" borderId="20" xfId="3" applyNumberFormat="1" applyFont="1" applyFill="1" applyBorder="1">
      <alignment vertical="center"/>
    </xf>
    <xf numFmtId="2" fontId="8" fillId="0" borderId="20" xfId="3" applyNumberFormat="1" applyFont="1" applyFill="1" applyBorder="1">
      <alignment vertical="center"/>
    </xf>
    <xf numFmtId="3" fontId="3" fillId="0" borderId="16" xfId="1" applyNumberFormat="1" applyFont="1" applyFill="1" applyBorder="1" applyAlignment="1">
      <alignment horizontal="right" vertical="center"/>
    </xf>
    <xf numFmtId="3" fontId="3" fillId="0" borderId="18" xfId="1" applyNumberFormat="1" applyFont="1" applyFill="1" applyBorder="1" applyAlignment="1">
      <alignment horizontal="right" vertical="center"/>
    </xf>
    <xf numFmtId="38" fontId="8" fillId="0" borderId="28" xfId="1" applyFont="1" applyFill="1" applyBorder="1" applyAlignment="1">
      <alignment vertical="center"/>
    </xf>
    <xf numFmtId="38" fontId="8" fillId="0" borderId="16" xfId="1" applyFont="1" applyFill="1" applyBorder="1" applyAlignment="1">
      <alignment horizontal="right" vertical="center"/>
    </xf>
    <xf numFmtId="38" fontId="8" fillId="0" borderId="18" xfId="1" applyFont="1" applyFill="1" applyBorder="1" applyAlignment="1">
      <alignment horizontal="right" vertical="center"/>
    </xf>
    <xf numFmtId="0" fontId="11" fillId="0" borderId="0" xfId="3" applyFont="1" applyFill="1">
      <alignment vertical="center"/>
    </xf>
    <xf numFmtId="0" fontId="11" fillId="0" borderId="0" xfId="0" applyFont="1" applyFill="1"/>
    <xf numFmtId="0" fontId="12" fillId="0" borderId="0" xfId="3" applyFont="1" applyFill="1">
      <alignment vertical="center"/>
    </xf>
  </cellXfs>
  <cellStyles count="8">
    <cellStyle name="パーセント" xfId="2" builtinId="5"/>
    <cellStyle name="パーセント 4" xfId="5" xr:uid="{C4F045C2-64DF-4699-9D5C-7AFADC096039}"/>
    <cellStyle name="パーセント 8 2 2 2" xfId="6" xr:uid="{7AA8B617-7140-4CBA-9B26-578AA715FB0F}"/>
    <cellStyle name="桁区切り" xfId="1" builtinId="6"/>
    <cellStyle name="桁区切り 2 3" xfId="7" xr:uid="{205F219C-4952-4CB5-8D66-5D4464105F68}"/>
    <cellStyle name="桁区切り 3" xfId="4" xr:uid="{5FBAE5EA-37A5-4042-830B-E8F7609FBACF}"/>
    <cellStyle name="標準" xfId="0" builtinId="0"/>
    <cellStyle name="標準 2" xfId="3" xr:uid="{E40F6324-DEAD-4E1E-BA7A-4B6FD51953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BoxDrive\Box\&#65321;&#65330;&#12539;&#24195;&#22577;&#37096;\&#65321;&#65330;&#12539;&#24195;&#22577;&#37096;_&#65321;&#65330;\&#9733;&#27770;&#31639;&#30330;&#34920;&#12539;&#27770;&#31639;&#35500;&#26126;&#20250;&#12304;&#21453;&#20013;&#12373;&#12435;&#12450;&#12463;&#12475;&#12473;&#21487;&#12305;\25Q4_260512\&#9734;&#36001;&#21209;&#26989;&#32318;&#24773;&#22577;&#26356;&#26032;\&#36001;&#21209;&#26989;&#32318;&#24773;&#22577;_2016-2025_&#38283;&#31034;&#29992;&#20316;&#25104;_J&amp;E%20.xlsx" TargetMode="External"/><Relationship Id="rId1" Type="http://schemas.openxmlformats.org/officeDocument/2006/relationships/externalLinkPath" Target="/BoxDrive/Box/&#65321;&#65330;&#12539;&#24195;&#22577;&#37096;/&#65321;&#65330;&#12539;&#24195;&#22577;&#37096;_&#65321;&#65330;/&#9733;&#27770;&#31639;&#30330;&#34920;&#12539;&#27770;&#31639;&#35500;&#26126;&#20250;&#12304;&#21453;&#20013;&#12373;&#12435;&#12450;&#12463;&#12475;&#12473;&#21487;&#12305;/25Q4_260512/&#9734;&#36001;&#21209;&#26989;&#32318;&#24773;&#22577;&#26356;&#26032;/&#36001;&#21209;&#26989;&#32318;&#24773;&#22577;_2016-2025_&#38283;&#31034;&#29992;&#20316;&#25104;_J&amp;E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furukawa.co.jp/&#12475;&#12464;&#12513;&#12531;&#12488;/&#20107;&#26989;&#12475;&#12464;&#12513;&#12531;&#12488;&#20998;&#3529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furukawa.co.jp/01&#24180;&#24230;/&#36899;&#32080;/0106&#20316;&#26989;/&#24120;&#21209;&#20250;/0106&#25613;&#30410;&#20869;&#3537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Y2016-2025（ハイライトあり）J"/>
      <sheetName val="FY2016-2025（ハイライトあり）E"/>
      <sheetName val="作業用factbook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マニュアル"/>
      <sheetName val="ＩＲ"/>
      <sheetName val="有報"/>
      <sheetName val="売上集計"/>
      <sheetName val="売上集計_IR"/>
      <sheetName val="売上損益"/>
      <sheetName val="資産集計"/>
      <sheetName val="総資産"/>
      <sheetName val="固定資産"/>
      <sheetName val="その他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/>
      <sheetData sheetId="7" refreshError="1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0009"/>
      <sheetName val="0103"/>
      <sheetName val="0009"/>
      <sheetName val="0003"/>
      <sheetName val="新9909"/>
      <sheetName val="新9809"/>
      <sheetName val="9803"/>
      <sheetName val="Sheet1"/>
      <sheetName val="falcon excel 出力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8D674-0973-47BF-9E0F-30F84E03CFD4}">
  <dimension ref="B1:M38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8.875" defaultRowHeight="14.25" x14ac:dyDescent="0.2"/>
  <cols>
    <col min="1" max="1" width="1.875" style="62" customWidth="1"/>
    <col min="2" max="2" width="6.125" style="62" customWidth="1"/>
    <col min="3" max="3" width="43.625" style="62" customWidth="1"/>
    <col min="4" max="13" width="11.375" style="62" customWidth="1"/>
    <col min="14" max="16384" width="8.875" style="62"/>
  </cols>
  <sheetData>
    <row r="1" spans="2:13" ht="15" thickBot="1" x14ac:dyDescent="0.25">
      <c r="I1" s="63"/>
      <c r="J1" s="63"/>
      <c r="K1" s="63"/>
      <c r="L1" s="63"/>
      <c r="M1" s="63" t="s">
        <v>0</v>
      </c>
    </row>
    <row r="2" spans="2:13" ht="28.5" thickBot="1" x14ac:dyDescent="0.25">
      <c r="B2" s="64"/>
      <c r="C2" s="65"/>
      <c r="D2" s="1" t="s">
        <v>1</v>
      </c>
      <c r="E2" s="1" t="s">
        <v>2</v>
      </c>
      <c r="F2" s="1" t="s">
        <v>3</v>
      </c>
      <c r="G2" s="1" t="s">
        <v>4</v>
      </c>
      <c r="H2" s="2" t="s">
        <v>5</v>
      </c>
      <c r="I2" s="2" t="s">
        <v>6</v>
      </c>
      <c r="J2" s="2" t="s">
        <v>7</v>
      </c>
      <c r="K2" s="2" t="s">
        <v>8</v>
      </c>
      <c r="L2" s="3" t="s">
        <v>43</v>
      </c>
      <c r="M2" s="4" t="s">
        <v>9</v>
      </c>
    </row>
    <row r="3" spans="2:13" ht="15" thickBot="1" x14ac:dyDescent="0.25">
      <c r="B3" s="66" t="s">
        <v>10</v>
      </c>
      <c r="C3" s="67"/>
      <c r="D3" s="67"/>
      <c r="E3" s="67"/>
      <c r="F3" s="67"/>
      <c r="G3" s="67"/>
      <c r="H3" s="67"/>
      <c r="I3" s="68"/>
      <c r="J3" s="68"/>
      <c r="K3" s="68"/>
      <c r="L3" s="68"/>
      <c r="M3" s="69"/>
    </row>
    <row r="4" spans="2:13" ht="15" thickTop="1" x14ac:dyDescent="0.2">
      <c r="B4" s="70"/>
      <c r="C4" s="71" t="s">
        <v>11</v>
      </c>
      <c r="D4" s="5">
        <v>843344</v>
      </c>
      <c r="E4" s="6">
        <v>967333</v>
      </c>
      <c r="F4" s="6">
        <v>991590</v>
      </c>
      <c r="G4" s="6">
        <v>914439</v>
      </c>
      <c r="H4" s="6">
        <v>811600</v>
      </c>
      <c r="I4" s="7">
        <v>930496</v>
      </c>
      <c r="J4" s="7">
        <v>1066326</v>
      </c>
      <c r="K4" s="8">
        <v>1056528</v>
      </c>
      <c r="L4" s="72">
        <v>1201762</v>
      </c>
      <c r="M4" s="73">
        <v>1307560</v>
      </c>
    </row>
    <row r="5" spans="2:13" x14ac:dyDescent="0.2">
      <c r="B5" s="74"/>
      <c r="C5" s="75" t="s">
        <v>12</v>
      </c>
      <c r="D5" s="9">
        <v>38623</v>
      </c>
      <c r="E5" s="10">
        <v>44804</v>
      </c>
      <c r="F5" s="10">
        <v>40842</v>
      </c>
      <c r="G5" s="10">
        <v>23565</v>
      </c>
      <c r="H5" s="10">
        <v>8429</v>
      </c>
      <c r="I5" s="11">
        <v>11428</v>
      </c>
      <c r="J5" s="11">
        <v>15441</v>
      </c>
      <c r="K5" s="10">
        <v>11171</v>
      </c>
      <c r="L5" s="15">
        <v>47032</v>
      </c>
      <c r="M5" s="76">
        <v>63856</v>
      </c>
    </row>
    <row r="6" spans="2:13" x14ac:dyDescent="0.2">
      <c r="B6" s="74"/>
      <c r="C6" s="77" t="s">
        <v>13</v>
      </c>
      <c r="D6" s="12">
        <v>4.5797444459200518E-2</v>
      </c>
      <c r="E6" s="13">
        <v>4.6317038703321399E-2</v>
      </c>
      <c r="F6" s="13">
        <v>4.1188812031139409E-2</v>
      </c>
      <c r="G6" s="13">
        <v>2.5770550337942198E-2</v>
      </c>
      <c r="H6" s="13">
        <v>1.0386723965220992E-2</v>
      </c>
      <c r="I6" s="14">
        <v>1.2281673803174284E-2</v>
      </c>
      <c r="J6" s="14">
        <v>1.4480581504738329E-2</v>
      </c>
      <c r="K6" s="13">
        <v>1.0573618661415754E-2</v>
      </c>
      <c r="L6" s="78">
        <v>3.9135868832597467E-2</v>
      </c>
      <c r="M6" s="79">
        <v>4.8835999877634678E-2</v>
      </c>
    </row>
    <row r="7" spans="2:13" x14ac:dyDescent="0.2">
      <c r="B7" s="74"/>
      <c r="C7" s="75" t="s">
        <v>14</v>
      </c>
      <c r="D7" s="9">
        <v>36024</v>
      </c>
      <c r="E7" s="10">
        <v>46908</v>
      </c>
      <c r="F7" s="10">
        <v>39078</v>
      </c>
      <c r="G7" s="10">
        <v>22771</v>
      </c>
      <c r="H7" s="10">
        <v>5189</v>
      </c>
      <c r="I7" s="11">
        <v>19666</v>
      </c>
      <c r="J7" s="11">
        <v>17258</v>
      </c>
      <c r="K7" s="15">
        <v>10267</v>
      </c>
      <c r="L7" s="15">
        <v>48506</v>
      </c>
      <c r="M7" s="76">
        <v>75858</v>
      </c>
    </row>
    <row r="8" spans="2:13" x14ac:dyDescent="0.2">
      <c r="B8" s="74"/>
      <c r="C8" s="75" t="s">
        <v>15</v>
      </c>
      <c r="D8" s="16">
        <v>4.2715665256407825E-2</v>
      </c>
      <c r="E8" s="16">
        <v>4.849289135119101E-2</v>
      </c>
      <c r="F8" s="16">
        <v>3.9410073917965444E-2</v>
      </c>
      <c r="G8" s="16">
        <v>2.4901675211854622E-2</v>
      </c>
      <c r="H8" s="16">
        <v>6.394286627226119E-3</v>
      </c>
      <c r="I8" s="17">
        <v>2.1135048871601201E-2</v>
      </c>
      <c r="J8" s="17">
        <v>1.6184850737959614E-2</v>
      </c>
      <c r="K8" s="18">
        <v>9.7178986000107902E-3</v>
      </c>
      <c r="L8" s="19">
        <v>4.0363125876862437E-2</v>
      </c>
      <c r="M8" s="20">
        <v>5.8015105802870358E-2</v>
      </c>
    </row>
    <row r="9" spans="2:13" x14ac:dyDescent="0.2">
      <c r="B9" s="74"/>
      <c r="C9" s="80" t="s">
        <v>16</v>
      </c>
      <c r="D9" s="9">
        <v>17570</v>
      </c>
      <c r="E9" s="10">
        <v>28547</v>
      </c>
      <c r="F9" s="10">
        <v>29108</v>
      </c>
      <c r="G9" s="10">
        <v>17639</v>
      </c>
      <c r="H9" s="10">
        <v>10001</v>
      </c>
      <c r="I9" s="11">
        <v>10093</v>
      </c>
      <c r="J9" s="11">
        <v>15894</v>
      </c>
      <c r="K9" s="15">
        <v>6508</v>
      </c>
      <c r="L9" s="15">
        <v>33357</v>
      </c>
      <c r="M9" s="76">
        <v>72514</v>
      </c>
    </row>
    <row r="10" spans="2:13" x14ac:dyDescent="0.2">
      <c r="B10" s="74"/>
      <c r="C10" s="75" t="s">
        <v>17</v>
      </c>
      <c r="D10" s="16">
        <v>2.0833728585251097E-2</v>
      </c>
      <c r="E10" s="16">
        <v>2.9511317065424921E-2</v>
      </c>
      <c r="F10" s="16">
        <v>2.9355673483166648E-2</v>
      </c>
      <c r="G10" s="16">
        <v>1.9290010039851677E-2</v>
      </c>
      <c r="H10" s="16">
        <v>1.2323389933001087E-2</v>
      </c>
      <c r="I10" s="17">
        <v>1.0847952765882069E-2</v>
      </c>
      <c r="J10" s="17">
        <v>1.4906146387068459E-2</v>
      </c>
      <c r="K10" s="18">
        <v>6.1604247847339352E-3</v>
      </c>
      <c r="L10" s="19">
        <v>2.7756781791670265E-2</v>
      </c>
      <c r="M10" s="20">
        <v>5.5457614308763219E-2</v>
      </c>
    </row>
    <row r="11" spans="2:13" ht="15.75" x14ac:dyDescent="0.2">
      <c r="B11" s="74"/>
      <c r="C11" s="75" t="s">
        <v>18</v>
      </c>
      <c r="D11" s="21">
        <v>249.17</v>
      </c>
      <c r="E11" s="22">
        <v>405.05</v>
      </c>
      <c r="F11" s="22">
        <v>412.98</v>
      </c>
      <c r="G11" s="22">
        <v>250.25</v>
      </c>
      <c r="H11" s="22">
        <v>141.88</v>
      </c>
      <c r="I11" s="23">
        <v>143.4</v>
      </c>
      <c r="J11" s="23">
        <v>225.8</v>
      </c>
      <c r="K11" s="24">
        <v>92.4</v>
      </c>
      <c r="L11" s="24">
        <v>473.36</v>
      </c>
      <c r="M11" s="25">
        <v>1030.17</v>
      </c>
    </row>
    <row r="12" spans="2:13" ht="15" thickBot="1" x14ac:dyDescent="0.25">
      <c r="B12" s="81"/>
      <c r="C12" s="82" t="s">
        <v>19</v>
      </c>
      <c r="D12" s="26">
        <v>9.2504113195129981E-2</v>
      </c>
      <c r="E12" s="26">
        <v>0.12881446687953746</v>
      </c>
      <c r="F12" s="26">
        <v>0.12024016052118702</v>
      </c>
      <c r="G12" s="26">
        <v>7.2302167020332195E-2</v>
      </c>
      <c r="H12" s="26">
        <v>3.9978104643762079E-2</v>
      </c>
      <c r="I12" s="27">
        <v>3.7419528792942754E-2</v>
      </c>
      <c r="J12" s="28">
        <v>5.4688440267504836E-2</v>
      </c>
      <c r="K12" s="29">
        <v>2.065626271281534E-2</v>
      </c>
      <c r="L12" s="83">
        <v>9.9609193935515886E-2</v>
      </c>
      <c r="M12" s="30">
        <v>0.19120950262395225</v>
      </c>
    </row>
    <row r="13" spans="2:13" ht="15" thickBot="1" x14ac:dyDescent="0.25">
      <c r="B13" s="66" t="s">
        <v>20</v>
      </c>
      <c r="C13" s="67"/>
      <c r="D13" s="67"/>
      <c r="E13" s="67"/>
      <c r="F13" s="67"/>
      <c r="G13" s="67"/>
      <c r="H13" s="67"/>
      <c r="I13" s="68"/>
      <c r="J13" s="68"/>
      <c r="K13" s="68"/>
      <c r="L13" s="68"/>
      <c r="M13" s="69"/>
    </row>
    <row r="14" spans="2:13" ht="15" thickTop="1" x14ac:dyDescent="0.2">
      <c r="B14" s="70"/>
      <c r="C14" s="84" t="s">
        <v>21</v>
      </c>
      <c r="D14" s="5">
        <v>750126</v>
      </c>
      <c r="E14" s="6">
        <v>808632</v>
      </c>
      <c r="F14" s="6">
        <v>818021</v>
      </c>
      <c r="G14" s="6">
        <v>794616</v>
      </c>
      <c r="H14" s="6">
        <v>832044</v>
      </c>
      <c r="I14" s="7">
        <v>935876</v>
      </c>
      <c r="J14" s="15">
        <v>933469</v>
      </c>
      <c r="K14" s="31">
        <v>985007</v>
      </c>
      <c r="L14" s="85">
        <v>988052</v>
      </c>
      <c r="M14" s="76">
        <v>1066372</v>
      </c>
    </row>
    <row r="15" spans="2:13" x14ac:dyDescent="0.2">
      <c r="B15" s="74"/>
      <c r="C15" s="86" t="s">
        <v>22</v>
      </c>
      <c r="D15" s="9">
        <v>206712</v>
      </c>
      <c r="E15" s="9">
        <v>236518</v>
      </c>
      <c r="F15" s="9">
        <v>247659</v>
      </c>
      <c r="G15" s="9">
        <v>240280</v>
      </c>
      <c r="H15" s="87">
        <v>260076</v>
      </c>
      <c r="I15" s="87">
        <v>279426</v>
      </c>
      <c r="J15" s="88">
        <v>301859</v>
      </c>
      <c r="K15" s="87">
        <v>328328</v>
      </c>
      <c r="L15" s="88">
        <v>341430</v>
      </c>
      <c r="M15" s="32">
        <v>417048</v>
      </c>
    </row>
    <row r="16" spans="2:13" x14ac:dyDescent="0.2">
      <c r="B16" s="74"/>
      <c r="C16" s="86" t="s">
        <v>23</v>
      </c>
      <c r="D16" s="12">
        <v>0.27556970428967931</v>
      </c>
      <c r="E16" s="12">
        <v>0.29249202957179582</v>
      </c>
      <c r="F16" s="12">
        <v>0.30275392828947789</v>
      </c>
      <c r="G16" s="12">
        <v>0.30238556859115101</v>
      </c>
      <c r="H16" s="89">
        <v>0.31257570488243569</v>
      </c>
      <c r="I16" s="89">
        <v>0.29857201214922907</v>
      </c>
      <c r="J16" s="33">
        <v>0.32337379955390305</v>
      </c>
      <c r="K16" s="89">
        <v>0.33332603254269927</v>
      </c>
      <c r="L16" s="33">
        <v>0.3455586264778423</v>
      </c>
      <c r="M16" s="34">
        <v>0.39109098373136381</v>
      </c>
    </row>
    <row r="17" spans="2:13" x14ac:dyDescent="0.2">
      <c r="B17" s="74"/>
      <c r="C17" s="86" t="s">
        <v>24</v>
      </c>
      <c r="D17" s="9">
        <v>252544.48499999999</v>
      </c>
      <c r="E17" s="9">
        <v>258506</v>
      </c>
      <c r="F17" s="9">
        <v>246009</v>
      </c>
      <c r="G17" s="9">
        <v>251089</v>
      </c>
      <c r="H17" s="9">
        <v>290617</v>
      </c>
      <c r="I17" s="35">
        <v>342120</v>
      </c>
      <c r="J17" s="9">
        <v>323828</v>
      </c>
      <c r="K17" s="36">
        <v>333039</v>
      </c>
      <c r="L17" s="37">
        <v>306151</v>
      </c>
      <c r="M17" s="38">
        <v>316662</v>
      </c>
    </row>
    <row r="18" spans="2:13" x14ac:dyDescent="0.2">
      <c r="B18" s="74"/>
      <c r="C18" s="86" t="s">
        <v>25</v>
      </c>
      <c r="D18" s="90">
        <v>1.2217214530361082</v>
      </c>
      <c r="E18" s="90">
        <v>1.0929641384732038</v>
      </c>
      <c r="F18" s="90">
        <v>0.99333946974831677</v>
      </c>
      <c r="G18" s="90">
        <v>1.044984568330902</v>
      </c>
      <c r="H18" s="91">
        <v>1.1174302720484168</v>
      </c>
      <c r="I18" s="91">
        <v>1.2243683378655026</v>
      </c>
      <c r="J18" s="92">
        <v>1.0727787765802121</v>
      </c>
      <c r="K18" s="91">
        <v>1.0143491566877751</v>
      </c>
      <c r="L18" s="92">
        <v>0.89667273247517554</v>
      </c>
      <c r="M18" s="93">
        <v>0.75929472131747855</v>
      </c>
    </row>
    <row r="19" spans="2:13" x14ac:dyDescent="0.2">
      <c r="B19" s="74"/>
      <c r="C19" s="86" t="s">
        <v>26</v>
      </c>
      <c r="D19" s="90">
        <v>0.99</v>
      </c>
      <c r="E19" s="39">
        <v>0.87887399234180219</v>
      </c>
      <c r="F19" s="39">
        <v>0.80640265659195354</v>
      </c>
      <c r="G19" s="39">
        <v>0.81876126771374091</v>
      </c>
      <c r="H19" s="94">
        <v>0.79305653192736281</v>
      </c>
      <c r="I19" s="94">
        <v>0.99120038111159836</v>
      </c>
      <c r="J19" s="40">
        <v>0.91564404999509563</v>
      </c>
      <c r="K19" s="94">
        <v>0.86542739938249635</v>
      </c>
      <c r="L19" s="40">
        <v>0.72103701499250961</v>
      </c>
      <c r="M19" s="41">
        <v>0.59348521980978919</v>
      </c>
    </row>
    <row r="20" spans="2:13" x14ac:dyDescent="0.2">
      <c r="B20" s="74"/>
      <c r="C20" s="86" t="s">
        <v>27</v>
      </c>
      <c r="D20" s="12">
        <v>0.12085247255841897</v>
      </c>
      <c r="E20" s="12">
        <v>0.13107360771089957</v>
      </c>
      <c r="F20" s="12">
        <v>0.11206411289048698</v>
      </c>
      <c r="G20" s="12">
        <v>6.1022855543841605E-2</v>
      </c>
      <c r="H20" s="12">
        <v>2.173587398316441E-2</v>
      </c>
      <c r="I20" s="42">
        <v>2.5692506405224771E-2</v>
      </c>
      <c r="J20" s="12">
        <v>3.3434999594909011E-2</v>
      </c>
      <c r="K20" s="43">
        <v>2.3149511489559346E-2</v>
      </c>
      <c r="L20" s="44">
        <v>9.4813055781490241E-2</v>
      </c>
      <c r="M20" s="34">
        <v>0.12442099955406916</v>
      </c>
    </row>
    <row r="21" spans="2:13" x14ac:dyDescent="0.2">
      <c r="B21" s="74"/>
      <c r="C21" s="86" t="s">
        <v>28</v>
      </c>
      <c r="D21" s="95">
        <v>1.1585581216759133</v>
      </c>
      <c r="E21" s="95">
        <v>1.2354596736751293</v>
      </c>
      <c r="F21" s="95">
        <v>1.2138130925261699</v>
      </c>
      <c r="G21" s="95">
        <v>1.13409177669807</v>
      </c>
      <c r="H21" s="96">
        <v>0.99787313778156872</v>
      </c>
      <c r="I21" s="96">
        <v>1.0526448734247993</v>
      </c>
      <c r="J21" s="97">
        <v>1.1408548929738178</v>
      </c>
      <c r="K21" s="96">
        <v>1.1014246022140259</v>
      </c>
      <c r="L21" s="97">
        <v>1.218171379289493</v>
      </c>
      <c r="M21" s="98">
        <v>1.2729208659752242</v>
      </c>
    </row>
    <row r="22" spans="2:13" x14ac:dyDescent="0.2">
      <c r="B22" s="74"/>
      <c r="C22" s="86" t="s">
        <v>29</v>
      </c>
      <c r="D22" s="99" t="s">
        <v>30</v>
      </c>
      <c r="E22" s="95">
        <v>46.04</v>
      </c>
      <c r="F22" s="95">
        <v>52.15</v>
      </c>
      <c r="G22" s="96">
        <v>52.3</v>
      </c>
      <c r="H22" s="96">
        <v>52.2</v>
      </c>
      <c r="I22" s="96">
        <v>66.650000000000006</v>
      </c>
      <c r="J22" s="97">
        <v>65.66</v>
      </c>
      <c r="K22" s="97">
        <v>69.36</v>
      </c>
      <c r="L22" s="100">
        <v>67.42</v>
      </c>
      <c r="M22" s="98">
        <v>66.27</v>
      </c>
    </row>
    <row r="23" spans="2:13" ht="15" thickBot="1" x14ac:dyDescent="0.25">
      <c r="B23" s="81"/>
      <c r="C23" s="101" t="s">
        <v>31</v>
      </c>
      <c r="D23" s="102" t="s">
        <v>30</v>
      </c>
      <c r="E23" s="103">
        <v>76.489999999999995</v>
      </c>
      <c r="F23" s="103">
        <v>78.040000000000006</v>
      </c>
      <c r="G23" s="103">
        <v>72.709999999999994</v>
      </c>
      <c r="H23" s="96">
        <v>69.489999999999995</v>
      </c>
      <c r="I23" s="96">
        <v>79.86</v>
      </c>
      <c r="J23" s="97">
        <v>73.680000000000007</v>
      </c>
      <c r="K23" s="104">
        <v>76.989999999999995</v>
      </c>
      <c r="L23" s="100">
        <v>74.36</v>
      </c>
      <c r="M23" s="98">
        <v>67.790000000000006</v>
      </c>
    </row>
    <row r="24" spans="2:13" ht="15" thickBot="1" x14ac:dyDescent="0.25">
      <c r="B24" s="66" t="s">
        <v>32</v>
      </c>
      <c r="C24" s="67"/>
      <c r="D24" s="67"/>
      <c r="E24" s="67"/>
      <c r="F24" s="67"/>
      <c r="G24" s="67"/>
      <c r="H24" s="67"/>
      <c r="I24" s="68"/>
      <c r="J24" s="68"/>
      <c r="K24" s="68"/>
      <c r="L24" s="68"/>
      <c r="M24" s="69"/>
    </row>
    <row r="25" spans="2:13" ht="15" thickTop="1" x14ac:dyDescent="0.2">
      <c r="B25" s="70"/>
      <c r="C25" s="84" t="s">
        <v>33</v>
      </c>
      <c r="D25" s="45">
        <v>40402</v>
      </c>
      <c r="E25" s="45">
        <v>38429</v>
      </c>
      <c r="F25" s="45">
        <v>46460</v>
      </c>
      <c r="G25" s="45">
        <v>41942</v>
      </c>
      <c r="H25" s="45">
        <v>-479</v>
      </c>
      <c r="I25" s="46">
        <v>-13269</v>
      </c>
      <c r="J25" s="46">
        <v>36516</v>
      </c>
      <c r="K25" s="46">
        <v>31896</v>
      </c>
      <c r="L25" s="47">
        <v>59833</v>
      </c>
      <c r="M25" s="48">
        <v>28116</v>
      </c>
    </row>
    <row r="26" spans="2:13" x14ac:dyDescent="0.2">
      <c r="B26" s="74"/>
      <c r="C26" s="86" t="s">
        <v>34</v>
      </c>
      <c r="D26" s="49">
        <v>-36361</v>
      </c>
      <c r="E26" s="49">
        <v>-34319</v>
      </c>
      <c r="F26" s="49">
        <v>-31042</v>
      </c>
      <c r="G26" s="49">
        <v>-33119</v>
      </c>
      <c r="H26" s="49">
        <v>-1908</v>
      </c>
      <c r="I26" s="50">
        <v>-40074</v>
      </c>
      <c r="J26" s="50">
        <v>-21677</v>
      </c>
      <c r="K26" s="50">
        <v>-24794</v>
      </c>
      <c r="L26" s="105">
        <v>-7235</v>
      </c>
      <c r="M26" s="106">
        <v>-47137</v>
      </c>
    </row>
    <row r="27" spans="2:13" ht="15" thickBot="1" x14ac:dyDescent="0.25">
      <c r="B27" s="81"/>
      <c r="C27" s="101" t="s">
        <v>35</v>
      </c>
      <c r="D27" s="51">
        <v>4041</v>
      </c>
      <c r="E27" s="51">
        <v>4110</v>
      </c>
      <c r="F27" s="51">
        <v>15418</v>
      </c>
      <c r="G27" s="51">
        <v>8823</v>
      </c>
      <c r="H27" s="51">
        <v>-2387</v>
      </c>
      <c r="I27" s="52">
        <v>-53343</v>
      </c>
      <c r="J27" s="52">
        <v>14839</v>
      </c>
      <c r="K27" s="52">
        <v>7102</v>
      </c>
      <c r="L27" s="51">
        <f>L25+L26</f>
        <v>52598</v>
      </c>
      <c r="M27" s="53">
        <f>M25+M26</f>
        <v>-19021</v>
      </c>
    </row>
    <row r="28" spans="2:13" ht="15" thickBot="1" x14ac:dyDescent="0.25">
      <c r="B28" s="66" t="s">
        <v>36</v>
      </c>
      <c r="C28" s="67"/>
      <c r="D28" s="67"/>
      <c r="E28" s="67"/>
      <c r="F28" s="67"/>
      <c r="G28" s="67"/>
      <c r="H28" s="67"/>
      <c r="I28" s="68"/>
      <c r="J28" s="68"/>
      <c r="K28" s="68"/>
      <c r="L28" s="68"/>
      <c r="M28" s="69"/>
    </row>
    <row r="29" spans="2:13" ht="15" thickTop="1" x14ac:dyDescent="0.2">
      <c r="B29" s="70"/>
      <c r="C29" s="84" t="s">
        <v>37</v>
      </c>
      <c r="D29" s="5">
        <v>31584</v>
      </c>
      <c r="E29" s="6">
        <v>38543</v>
      </c>
      <c r="F29" s="6">
        <v>50036</v>
      </c>
      <c r="G29" s="6">
        <v>53144</v>
      </c>
      <c r="H29" s="6">
        <v>39963</v>
      </c>
      <c r="I29" s="7">
        <v>38144</v>
      </c>
      <c r="J29" s="7">
        <v>43792</v>
      </c>
      <c r="K29" s="7">
        <v>38953</v>
      </c>
      <c r="L29" s="31">
        <v>38600</v>
      </c>
      <c r="M29" s="107">
        <v>56662</v>
      </c>
    </row>
    <row r="30" spans="2:13" x14ac:dyDescent="0.2">
      <c r="B30" s="74"/>
      <c r="C30" s="86" t="s">
        <v>38</v>
      </c>
      <c r="D30" s="54">
        <v>3.7450909711813925E-2</v>
      </c>
      <c r="E30" s="54">
        <v>3.9844603668023316E-2</v>
      </c>
      <c r="F30" s="54">
        <v>5.0460371726217486E-2</v>
      </c>
      <c r="G30" s="54">
        <v>5.8116506404473127E-2</v>
      </c>
      <c r="H30" s="54">
        <v>4.9239773287333664E-2</v>
      </c>
      <c r="I30" s="55">
        <f>I29/I4</f>
        <v>4.0993190728385719E-2</v>
      </c>
      <c r="J30" s="55">
        <v>4.1448972483455242E-2</v>
      </c>
      <c r="K30" s="55">
        <v>3.6868876167976621E-2</v>
      </c>
      <c r="L30" s="54">
        <f>L29/L4</f>
        <v>3.2119504527518758E-2</v>
      </c>
      <c r="M30" s="56">
        <f>M29/M4</f>
        <v>4.3334149102144455E-2</v>
      </c>
    </row>
    <row r="31" spans="2:13" x14ac:dyDescent="0.2">
      <c r="B31" s="74"/>
      <c r="C31" s="86" t="s">
        <v>39</v>
      </c>
      <c r="D31" s="9">
        <v>17454</v>
      </c>
      <c r="E31" s="57">
        <v>19533</v>
      </c>
      <c r="F31" s="57">
        <v>21141</v>
      </c>
      <c r="G31" s="57">
        <v>21650</v>
      </c>
      <c r="H31" s="57">
        <v>20217</v>
      </c>
      <c r="I31" s="58">
        <v>20761</v>
      </c>
      <c r="J31" s="58">
        <v>23324</v>
      </c>
      <c r="K31" s="58">
        <v>24539</v>
      </c>
      <c r="L31" s="108">
        <v>25449</v>
      </c>
      <c r="M31" s="109">
        <v>28423</v>
      </c>
    </row>
    <row r="32" spans="2:13" ht="15" thickBot="1" x14ac:dyDescent="0.25">
      <c r="B32" s="81"/>
      <c r="C32" s="101" t="s">
        <v>40</v>
      </c>
      <c r="D32" s="59">
        <v>2.0696180917869813E-2</v>
      </c>
      <c r="E32" s="59">
        <v>2.0192632733505422E-2</v>
      </c>
      <c r="F32" s="59">
        <v>2.1320303754575984E-2</v>
      </c>
      <c r="G32" s="59">
        <v>2.3675718117884298E-2</v>
      </c>
      <c r="H32" s="59">
        <v>2.4910054213898473E-2</v>
      </c>
      <c r="I32" s="60">
        <f>I31/I4</f>
        <v>2.2311756310612836E-2</v>
      </c>
      <c r="J32" s="60">
        <v>2.2076083170535943E-2</v>
      </c>
      <c r="K32" s="60">
        <v>2.3226076355761512E-2</v>
      </c>
      <c r="L32" s="59">
        <f t="shared" ref="L32:M32" si="0">L31/L4</f>
        <v>2.1176405977223443E-2</v>
      </c>
      <c r="M32" s="61">
        <f t="shared" si="0"/>
        <v>2.1737434611031232E-2</v>
      </c>
    </row>
    <row r="33" spans="3:3" x14ac:dyDescent="0.2">
      <c r="C33" s="110"/>
    </row>
    <row r="34" spans="3:3" ht="13.5" customHeight="1" x14ac:dyDescent="0.2">
      <c r="C34" s="111" t="s">
        <v>41</v>
      </c>
    </row>
    <row r="35" spans="3:3" x14ac:dyDescent="0.2">
      <c r="C35" s="111" t="s">
        <v>42</v>
      </c>
    </row>
    <row r="36" spans="3:3" x14ac:dyDescent="0.2">
      <c r="C36" s="111"/>
    </row>
    <row r="37" spans="3:3" x14ac:dyDescent="0.2">
      <c r="C37" s="112"/>
    </row>
    <row r="38" spans="3:3" x14ac:dyDescent="0.2">
      <c r="C38" s="112"/>
    </row>
  </sheetData>
  <mergeCells count="9">
    <mergeCell ref="B25:B27"/>
    <mergeCell ref="B28:M28"/>
    <mergeCell ref="B29:B32"/>
    <mergeCell ref="B2:C2"/>
    <mergeCell ref="B3:M3"/>
    <mergeCell ref="B4:B12"/>
    <mergeCell ref="B13:M13"/>
    <mergeCell ref="B14:B23"/>
    <mergeCell ref="B24:M24"/>
  </mergeCells>
  <phoneticPr fontId="4"/>
  <pageMargins left="0.7" right="0.7" top="0.75" bottom="0.75" header="0.3" footer="0.3"/>
  <pageSetup paperSize="9" scale="6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FY2016-2025</vt:lpstr>
      <vt:lpstr>'FY2016-2025'!Print_Area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大島　紘子</dc:creator>
  <cp:lastModifiedBy>大島　紘子</cp:lastModifiedBy>
  <dcterms:created xsi:type="dcterms:W3CDTF">2026-06-10T00:10:32Z</dcterms:created>
  <dcterms:modified xsi:type="dcterms:W3CDTF">2026-06-10T00:12:40Z</dcterms:modified>
</cp:coreProperties>
</file>